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5" yWindow="4440" windowWidth="15480" windowHeight="4485"/>
  </bookViews>
  <sheets>
    <sheet name="Összesítő" sheetId="14" r:id="rId1"/>
    <sheet name="Egyenáram" sheetId="15" r:id="rId2"/>
    <sheet name="Váltóáram" sheetId="17" r:id="rId3"/>
    <sheet name="EGYÉB" sheetId="18" r:id="rId4"/>
  </sheets>
  <definedNames>
    <definedName name="_xlnm.Print_Titles" localSheetId="1">Egyenáram!$1:$5</definedName>
  </definedNames>
  <calcPr calcId="145621"/>
</workbook>
</file>

<file path=xl/calcChain.xml><?xml version="1.0" encoding="utf-8"?>
<calcChain xmlns="http://schemas.openxmlformats.org/spreadsheetml/2006/main">
  <c r="G9" i="18" l="1"/>
  <c r="H9" i="18"/>
  <c r="G11" i="18"/>
  <c r="H11" i="18"/>
  <c r="G13" i="18"/>
  <c r="H13" i="18"/>
  <c r="G15" i="18"/>
  <c r="H15" i="18"/>
  <c r="G17" i="18"/>
  <c r="H17" i="18"/>
  <c r="H7" i="18"/>
  <c r="G7" i="18"/>
  <c r="G19" i="18" s="1"/>
  <c r="G9" i="17"/>
  <c r="H9" i="17"/>
  <c r="G11" i="17"/>
  <c r="H11" i="17"/>
  <c r="G13" i="17"/>
  <c r="H13" i="17"/>
  <c r="G15" i="17"/>
  <c r="H15" i="17"/>
  <c r="G17" i="17"/>
  <c r="H17" i="17"/>
  <c r="H7" i="17"/>
  <c r="G7" i="17"/>
  <c r="I9" i="15"/>
  <c r="J9" i="15"/>
  <c r="I11" i="15"/>
  <c r="J11" i="15"/>
  <c r="I7" i="15"/>
  <c r="J7" i="15"/>
  <c r="I13" i="15"/>
  <c r="J13" i="15"/>
  <c r="I15" i="15"/>
  <c r="J15" i="15"/>
  <c r="J17" i="15"/>
  <c r="I17" i="15"/>
  <c r="H19" i="18" l="1"/>
  <c r="I19" i="15"/>
  <c r="J19" i="15" l="1"/>
  <c r="D11" i="14" s="1"/>
  <c r="C11" i="14"/>
  <c r="C13" i="14"/>
  <c r="D13" i="14" l="1"/>
  <c r="G19" i="17"/>
  <c r="C12" i="14" s="1"/>
  <c r="C15" i="14" s="1"/>
  <c r="H19" i="17"/>
  <c r="D12" i="14" s="1"/>
  <c r="D17" i="14" l="1"/>
  <c r="C19" i="14" s="1"/>
  <c r="C21" i="14" s="1"/>
  <c r="C23" i="14" s="1"/>
</calcChain>
</file>

<file path=xl/sharedStrings.xml><?xml version="1.0" encoding="utf-8"?>
<sst xmlns="http://schemas.openxmlformats.org/spreadsheetml/2006/main" count="95" uniqueCount="55">
  <si>
    <t>Nettó anyag és díj összesen :</t>
  </si>
  <si>
    <t>Munkanem megnevezése</t>
  </si>
  <si>
    <t>Anyag összege</t>
  </si>
  <si>
    <t>Díj összege</t>
  </si>
  <si>
    <t xml:space="preserve">klt    </t>
  </si>
  <si>
    <t>Munkanem összesen:</t>
  </si>
  <si>
    <t>gépköltség</t>
  </si>
  <si>
    <t>norma</t>
  </si>
  <si>
    <t>EGYSÉG</t>
  </si>
  <si>
    <t>ANYAG</t>
  </si>
  <si>
    <t>DÍJ</t>
  </si>
  <si>
    <t>A TÉTEL ÖSSZESEN</t>
  </si>
  <si>
    <t>MENNYISÉG</t>
  </si>
  <si>
    <t>#</t>
  </si>
  <si>
    <t>Tétel szám 
Tételkiírás</t>
  </si>
  <si>
    <t>MUNKANEM:</t>
  </si>
  <si>
    <t xml:space="preserve">fm  </t>
  </si>
  <si>
    <t>KÖLTSÉGVETÉS FŐÖSSZESÍTŐ</t>
  </si>
  <si>
    <t>Napelem szerelés, egyenáramú munkák</t>
  </si>
  <si>
    <t>Inverterek szerelés, 0,4 kV oldali munkák</t>
  </si>
  <si>
    <t>Nettó anyag :</t>
  </si>
  <si>
    <t>Nettó díj :</t>
  </si>
  <si>
    <t>A munka ára :</t>
  </si>
  <si>
    <t>A költségvetést készítette:</t>
  </si>
  <si>
    <t>klt.</t>
  </si>
  <si>
    <t>2. NAPELEM SZERELÉS, EGYENÁRAMÚ SZERELÉS</t>
  </si>
  <si>
    <t>db</t>
  </si>
  <si>
    <t>m</t>
  </si>
  <si>
    <t xml:space="preserve"> HÁLÓZATBA VISSZATÁPLÁLÓ  NAPELEMES RENDSZERÉHEZ</t>
  </si>
  <si>
    <t>Terv szerinti AC01 jelű elosztó-csatlakozó tokozat üzemi összeszerelése.
HENSEL MI modulméretben. Helyszíni felszereléssel.</t>
  </si>
  <si>
    <t>Csatlakozási pontra történő rákötés 4*50mm2 sajtolt AL szemes saruval.
L1-L2-L3-PEN</t>
  </si>
  <si>
    <t>Egyenáramú kábelezés UV álló DarkaFlex SOLAR kábellel 4 mm2 és 6 mm2
Részben UV álló gérécsőben, csatornában, védőcsőben vezetve.
(vagy vele egyenértékű)</t>
  </si>
  <si>
    <t>Próbaüzem</t>
  </si>
  <si>
    <t xml:space="preserve">Megvalósulsi dokumentáció </t>
  </si>
  <si>
    <t>Minőségbiztosítás, tervezői művezetés, felelős műszaki vezető biztosítása</t>
  </si>
  <si>
    <t>Beüzemelés, oktatás</t>
  </si>
  <si>
    <t>Csatlakozási pontra történő rákötés 5*16mm2  NYY-J vezetékkel, főelosztóba. L1-L2-L3-PEN</t>
  </si>
  <si>
    <t xml:space="preserve"> Megbízó képviselete, ügyintézés.</t>
  </si>
  <si>
    <t>Érintésvédelmi jegyzőkönyv.</t>
  </si>
  <si>
    <t xml:space="preserve">Kettős szigerelésű, U=1000 VDC  Rhene-Solar csatlakozó szerelése 4mm2 és 6 mm2 méretben.
</t>
  </si>
  <si>
    <t>Inverter váltakozó áramú bekötése H05VV-F 5*6 kábellel.
UV álló védőcsőben, gégecsőben vagy MÜ csatornában vezetve</t>
  </si>
  <si>
    <t>4. EGYÉB MUNKÁK, KÉPVISELET</t>
  </si>
  <si>
    <t>Egyéb munkák, Képviselet</t>
  </si>
  <si>
    <t>TEGREON 265P napelemtáblák , vagy azonos műszaki paraméterrel rendelkező típúsúak,  és helyszíni felszerelésük,
Villamos kötések MC4 csatlakozóval.</t>
  </si>
  <si>
    <t>3. INVERTER SZERELÉSE, 0,4 kV OLDALI MUNKÁK</t>
  </si>
  <si>
    <t>Rozsdamentes ferde tetős tartószerkezet.</t>
  </si>
  <si>
    <t xml:space="preserve">Tartószerkezet telepítése </t>
  </si>
  <si>
    <t xml:space="preserve">fklt. </t>
  </si>
  <si>
    <t>Terv szerinti DC01 -DC02  jelű DC oldali csatlakozó-leválasztó tokozat üzemi összeszerelése terv szerinti túlfeszültség védelemmel, leválasztó kapcsolóval.
HENSEL MI modulméretben. Helyszíni felszereléssel.</t>
  </si>
  <si>
    <t>dr. Orovica Márk</t>
  </si>
  <si>
    <t>Üdülőház
8172 BALATONAKARATTYA, Aligai utca 13
HRSZ.: 3534/3</t>
  </si>
  <si>
    <t>Dátum: 2016. 06. 20</t>
  </si>
  <si>
    <t xml:space="preserve">FRONIUS SYMO 10.0-3-M, vagy vele műszaki paraméteben megegyező, inverter felszerelve, AC és DC oldalon bekötve.
</t>
  </si>
  <si>
    <t xml:space="preserve">FRONIUS SYMO 15.0-3-M, vagy vele műszaki paraméteben megegyező, inverter felszerelve, AC és DC oldalon bekötve.
</t>
  </si>
  <si>
    <t>ÁFA  (27%)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</si>
</sst>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42" x14ac:knownFonts="1">
    <font>
      <sz val="10"/>
      <name val="Arial"/>
    </font>
    <font>
      <sz val="10"/>
      <name val="Times New Roman CE"/>
    </font>
    <font>
      <b/>
      <sz val="10"/>
      <name val="Times New Roman CE"/>
    </font>
    <font>
      <b/>
      <sz val="12"/>
      <name val="Times New Roman CE"/>
    </font>
    <font>
      <sz val="10"/>
      <name val="Times New Roman CE"/>
    </font>
    <font>
      <b/>
      <sz val="16"/>
      <name val="Times New Roman CE"/>
      <family val="1"/>
    </font>
    <font>
      <sz val="8"/>
      <name val="Times New Roman CE"/>
    </font>
    <font>
      <b/>
      <sz val="14"/>
      <name val="Times New Roman CE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sz val="10"/>
      <name val="Arial CE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Century Gothic"/>
      <family val="2"/>
      <charset val="238"/>
    </font>
    <font>
      <b/>
      <sz val="8"/>
      <name val="Arial"/>
      <family val="2"/>
    </font>
    <font>
      <sz val="8"/>
      <name val="Century Gothic"/>
      <family val="2"/>
      <charset val="238"/>
    </font>
    <font>
      <b/>
      <sz val="12"/>
      <name val="Century Gothic"/>
      <family val="2"/>
      <charset val="238"/>
    </font>
    <font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6"/>
      <name val="Century Gothic"/>
      <family val="2"/>
      <charset val="238"/>
    </font>
    <font>
      <sz val="14"/>
      <name val="Century Gothic"/>
      <family val="2"/>
      <charset val="238"/>
    </font>
    <font>
      <sz val="12"/>
      <name val="Century Gothic"/>
      <family val="2"/>
      <charset val="238"/>
    </font>
    <font>
      <sz val="12"/>
      <color rgb="FF000000"/>
      <name val="Times New Roman"/>
      <family val="1"/>
      <charset val="238"/>
    </font>
    <font>
      <sz val="14"/>
      <color rgb="FF000000"/>
      <name val="Times New Roman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4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10" fillId="7" borderId="1" applyNumberFormat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1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6" fillId="17" borderId="7" applyNumberFormat="0" applyFont="0" applyAlignment="0" applyProtection="0"/>
    <xf numFmtId="0" fontId="19" fillId="4" borderId="0" applyNumberFormat="0" applyBorder="0" applyAlignment="0" applyProtection="0"/>
    <xf numFmtId="0" fontId="20" fillId="18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3" borderId="0" applyNumberFormat="0" applyBorder="0" applyAlignment="0" applyProtection="0"/>
    <xf numFmtId="0" fontId="24" fillId="19" borderId="0" applyNumberFormat="0" applyBorder="0" applyAlignment="0" applyProtection="0"/>
    <xf numFmtId="0" fontId="25" fillId="18" borderId="1" applyNumberFormat="0" applyAlignment="0" applyProtection="0"/>
  </cellStyleXfs>
  <cellXfs count="9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3" fontId="4" fillId="0" borderId="0" xfId="0" applyNumberFormat="1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center" wrapText="1"/>
    </xf>
    <xf numFmtId="0" fontId="26" fillId="0" borderId="0" xfId="0" applyFont="1" applyAlignment="1">
      <alignment vertical="top" wrapText="1"/>
    </xf>
    <xf numFmtId="3" fontId="26" fillId="0" borderId="0" xfId="0" applyNumberFormat="1" applyFont="1" applyAlignment="1">
      <alignment horizontal="center" vertical="top" wrapText="1"/>
    </xf>
    <xf numFmtId="0" fontId="26" fillId="0" borderId="0" xfId="0" applyFont="1" applyFill="1" applyAlignment="1">
      <alignment vertical="top" wrapText="1"/>
    </xf>
    <xf numFmtId="0" fontId="7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2" fontId="29" fillId="0" borderId="0" xfId="0" applyNumberFormat="1" applyFont="1" applyFill="1" applyBorder="1" applyAlignment="1">
      <alignment wrapText="1"/>
    </xf>
    <xf numFmtId="0" fontId="29" fillId="0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3" fontId="28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horizontal="right" wrapText="1"/>
    </xf>
    <xf numFmtId="0" fontId="26" fillId="0" borderId="0" xfId="0" applyFont="1" applyFill="1" applyAlignment="1">
      <alignment wrapText="1"/>
    </xf>
    <xf numFmtId="3" fontId="30" fillId="0" borderId="10" xfId="0" applyNumberFormat="1" applyFont="1" applyFill="1" applyBorder="1" applyAlignment="1">
      <alignment horizontal="center" vertical="center" wrapText="1"/>
    </xf>
    <xf numFmtId="3" fontId="30" fillId="0" borderId="11" xfId="0" applyNumberFormat="1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left" vertical="top" wrapText="1"/>
    </xf>
    <xf numFmtId="0" fontId="32" fillId="0" borderId="13" xfId="0" applyFont="1" applyFill="1" applyBorder="1" applyAlignment="1">
      <alignment vertical="top" wrapText="1"/>
    </xf>
    <xf numFmtId="0" fontId="35" fillId="0" borderId="14" xfId="0" applyFont="1" applyFill="1" applyBorder="1" applyAlignment="1">
      <alignment vertical="center" wrapText="1"/>
    </xf>
    <xf numFmtId="2" fontId="35" fillId="0" borderId="14" xfId="0" applyNumberFormat="1" applyFont="1" applyFill="1" applyBorder="1" applyAlignment="1">
      <alignment horizontal="right" vertical="center" wrapText="1"/>
    </xf>
    <xf numFmtId="3" fontId="34" fillId="0" borderId="14" xfId="0" applyNumberFormat="1" applyFont="1" applyFill="1" applyBorder="1" applyAlignment="1">
      <alignment horizontal="center" vertical="center" wrapText="1"/>
    </xf>
    <xf numFmtId="3" fontId="34" fillId="0" borderId="15" xfId="0" applyNumberFormat="1" applyFont="1" applyFill="1" applyBorder="1" applyAlignment="1">
      <alignment horizontal="center" vertical="center" wrapText="1"/>
    </xf>
    <xf numFmtId="164" fontId="35" fillId="0" borderId="13" xfId="0" applyNumberFormat="1" applyFont="1" applyFill="1" applyBorder="1" applyAlignment="1">
      <alignment horizontal="center" vertical="center" wrapText="1"/>
    </xf>
    <xf numFmtId="164" fontId="35" fillId="0" borderId="16" xfId="0" applyNumberFormat="1" applyFont="1" applyFill="1" applyBorder="1" applyAlignment="1">
      <alignment horizontal="center" vertical="center" wrapText="1"/>
    </xf>
    <xf numFmtId="0" fontId="0" fillId="0" borderId="14" xfId="0" applyBorder="1"/>
    <xf numFmtId="0" fontId="34" fillId="0" borderId="0" xfId="0" applyFont="1" applyAlignment="1">
      <alignment vertical="top" wrapText="1"/>
    </xf>
    <xf numFmtId="0" fontId="33" fillId="0" borderId="0" xfId="0" applyFont="1" applyBorder="1" applyAlignment="1">
      <alignment vertical="top" wrapText="1"/>
    </xf>
    <xf numFmtId="0" fontId="33" fillId="0" borderId="0" xfId="0" applyFont="1" applyBorder="1" applyAlignment="1">
      <alignment horizontal="center" vertical="top" wrapText="1"/>
    </xf>
    <xf numFmtId="0" fontId="39" fillId="0" borderId="13" xfId="0" applyFont="1" applyBorder="1" applyAlignment="1">
      <alignment vertical="top" wrapText="1"/>
    </xf>
    <xf numFmtId="164" fontId="39" fillId="0" borderId="13" xfId="0" applyNumberFormat="1" applyFont="1" applyBorder="1" applyAlignment="1">
      <alignment vertical="top" wrapText="1"/>
    </xf>
    <xf numFmtId="0" fontId="33" fillId="0" borderId="12" xfId="0" applyFont="1" applyFill="1" applyBorder="1" applyAlignment="1">
      <alignment vertical="top" wrapText="1"/>
    </xf>
    <xf numFmtId="0" fontId="33" fillId="0" borderId="15" xfId="0" applyFont="1" applyFill="1" applyBorder="1" applyAlignment="1">
      <alignment vertical="top" wrapText="1"/>
    </xf>
    <xf numFmtId="0" fontId="39" fillId="0" borderId="0" xfId="0" applyFont="1" applyFill="1" applyAlignment="1">
      <alignment vertical="top" wrapText="1"/>
    </xf>
    <xf numFmtId="0" fontId="39" fillId="0" borderId="0" xfId="0" applyFont="1" applyFill="1" applyAlignment="1">
      <alignment horizontal="center" vertical="top" wrapText="1"/>
    </xf>
    <xf numFmtId="0" fontId="33" fillId="0" borderId="14" xfId="0" applyFont="1" applyFill="1" applyBorder="1" applyAlignment="1">
      <alignment vertical="top" wrapText="1"/>
    </xf>
    <xf numFmtId="37" fontId="39" fillId="0" borderId="0" xfId="0" applyNumberFormat="1" applyFont="1" applyFill="1" applyAlignment="1">
      <alignment horizontal="center" vertical="top" wrapText="1"/>
    </xf>
    <xf numFmtId="0" fontId="39" fillId="0" borderId="0" xfId="0" applyFont="1" applyAlignment="1">
      <alignment vertical="top" wrapText="1"/>
    </xf>
    <xf numFmtId="0" fontId="33" fillId="0" borderId="13" xfId="0" applyFont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164" fontId="33" fillId="20" borderId="13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>
      <alignment vertical="top" wrapText="1"/>
    </xf>
    <xf numFmtId="0" fontId="33" fillId="0" borderId="0" xfId="0" applyFont="1" applyFill="1" applyBorder="1" applyAlignment="1">
      <alignment vertical="top" wrapText="1"/>
    </xf>
    <xf numFmtId="0" fontId="0" fillId="0" borderId="13" xfId="0" applyBorder="1"/>
    <xf numFmtId="0" fontId="40" fillId="0" borderId="0" xfId="0" applyFont="1"/>
    <xf numFmtId="0" fontId="41" fillId="0" borderId="0" xfId="0" applyFont="1"/>
    <xf numFmtId="164" fontId="32" fillId="0" borderId="16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4" fillId="0" borderId="0" xfId="0" applyFont="1" applyAlignment="1">
      <alignment horizontal="left" vertical="top" wrapText="1"/>
    </xf>
    <xf numFmtId="0" fontId="37" fillId="0" borderId="0" xfId="0" applyFont="1" applyFill="1" applyBorder="1" applyAlignment="1">
      <alignment horizontal="center" vertical="top" wrapText="1"/>
    </xf>
    <xf numFmtId="0" fontId="38" fillId="0" borderId="0" xfId="0" applyFont="1" applyFill="1" applyBorder="1" applyAlignment="1">
      <alignment horizontal="center" vertical="top" wrapText="1"/>
    </xf>
    <xf numFmtId="3" fontId="38" fillId="0" borderId="0" xfId="0" applyNumberFormat="1" applyFont="1" applyBorder="1" applyAlignment="1">
      <alignment horizontal="center" vertical="center" wrapText="1"/>
    </xf>
    <xf numFmtId="164" fontId="33" fillId="20" borderId="12" xfId="0" applyNumberFormat="1" applyFont="1" applyFill="1" applyBorder="1" applyAlignment="1">
      <alignment horizontal="center" vertical="top" wrapText="1"/>
    </xf>
    <xf numFmtId="164" fontId="33" fillId="20" borderId="15" xfId="0" applyNumberFormat="1" applyFont="1" applyFill="1" applyBorder="1" applyAlignment="1">
      <alignment horizontal="center" vertical="top" wrapText="1"/>
    </xf>
    <xf numFmtId="164" fontId="32" fillId="0" borderId="23" xfId="0" applyNumberFormat="1" applyFont="1" applyFill="1" applyBorder="1" applyAlignment="1">
      <alignment horizontal="center" vertical="center" wrapText="1"/>
    </xf>
    <xf numFmtId="164" fontId="32" fillId="0" borderId="24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vertical="center" wrapText="1"/>
    </xf>
    <xf numFmtId="0" fontId="35" fillId="0" borderId="0" xfId="0" applyFont="1" applyFill="1" applyBorder="1" applyAlignment="1">
      <alignment vertical="center" wrapText="1"/>
    </xf>
    <xf numFmtId="0" fontId="27" fillId="0" borderId="18" xfId="0" applyFont="1" applyFill="1" applyBorder="1" applyAlignment="1">
      <alignment horizontal="center" vertical="center" wrapText="1"/>
    </xf>
    <xf numFmtId="3" fontId="30" fillId="0" borderId="19" xfId="0" applyNumberFormat="1" applyFont="1" applyFill="1" applyBorder="1" applyAlignment="1">
      <alignment horizontal="center" wrapText="1"/>
    </xf>
    <xf numFmtId="3" fontId="30" fillId="0" borderId="20" xfId="0" applyNumberFormat="1" applyFont="1" applyFill="1" applyBorder="1" applyAlignment="1">
      <alignment horizontal="center" wrapText="1"/>
    </xf>
    <xf numFmtId="2" fontId="30" fillId="0" borderId="19" xfId="0" applyNumberFormat="1" applyFont="1" applyFill="1" applyBorder="1" applyAlignment="1">
      <alignment horizontal="center" vertical="center" wrapText="1"/>
    </xf>
    <xf numFmtId="2" fontId="30" fillId="0" borderId="10" xfId="0" applyNumberFormat="1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2" fontId="30" fillId="0" borderId="19" xfId="0" applyNumberFormat="1" applyFont="1" applyFill="1" applyBorder="1" applyAlignment="1">
      <alignment horizontal="left" vertical="center" wrapText="1"/>
    </xf>
    <xf numFmtId="2" fontId="30" fillId="0" borderId="10" xfId="0" applyNumberFormat="1" applyFont="1" applyFill="1" applyBorder="1" applyAlignment="1">
      <alignment horizontal="left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 wrapText="1"/>
    </xf>
    <xf numFmtId="0" fontId="32" fillId="0" borderId="23" xfId="0" applyFont="1" applyFill="1" applyBorder="1" applyAlignment="1">
      <alignment horizontal="center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top" wrapText="1"/>
    </xf>
    <xf numFmtId="0" fontId="30" fillId="0" borderId="24" xfId="0" applyFont="1" applyFill="1" applyBorder="1" applyAlignment="1">
      <alignment horizontal="center" vertical="top" wrapText="1"/>
    </xf>
    <xf numFmtId="0" fontId="30" fillId="0" borderId="13" xfId="0" applyFont="1" applyFill="1" applyBorder="1" applyAlignment="1">
      <alignment horizontal="center" vertical="top" wrapText="1"/>
    </xf>
    <xf numFmtId="0" fontId="30" fillId="0" borderId="25" xfId="0" applyFont="1" applyFill="1" applyBorder="1" applyAlignment="1">
      <alignment horizontal="center" vertical="top" wrapText="1"/>
    </xf>
    <xf numFmtId="0" fontId="32" fillId="0" borderId="13" xfId="0" applyFont="1" applyFill="1" applyBorder="1" applyAlignment="1">
      <alignment horizontal="center" vertical="center" wrapText="1"/>
    </xf>
  </cellXfs>
  <cellStyles count="36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Összesen" xfId="32" builtinId="25" customBuiltin="1"/>
    <cellStyle name="Rossz" xfId="33" builtinId="27" customBuiltin="1"/>
    <cellStyle name="Semleges" xfId="34" builtinId="28" customBuiltin="1"/>
    <cellStyle name="Számítás" xfId="35" builtinId="22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A2" sqref="A2:D2"/>
    </sheetView>
  </sheetViews>
  <sheetFormatPr defaultRowHeight="12.75" x14ac:dyDescent="0.2"/>
  <cols>
    <col min="1" max="1" width="3.28515625" style="13" customWidth="1"/>
    <col min="2" max="2" width="49.140625" style="13" customWidth="1"/>
    <col min="3" max="3" width="20.140625" style="13" customWidth="1"/>
    <col min="4" max="4" width="16.42578125" style="13" customWidth="1"/>
    <col min="5" max="12" width="9.140625" style="1"/>
    <col min="13" max="13" width="10" style="1" bestFit="1" customWidth="1"/>
    <col min="14" max="16384" width="9.140625" style="1"/>
  </cols>
  <sheetData>
    <row r="1" spans="1:5" x14ac:dyDescent="0.2">
      <c r="D1" s="14"/>
      <c r="E1" s="4"/>
    </row>
    <row r="2" spans="1:5" ht="46.5" customHeight="1" x14ac:dyDescent="0.2">
      <c r="A2" s="64" t="s">
        <v>17</v>
      </c>
      <c r="B2" s="64"/>
      <c r="C2" s="64"/>
      <c r="D2" s="64"/>
      <c r="E2" s="6"/>
    </row>
    <row r="3" spans="1:5" ht="75.75" customHeight="1" x14ac:dyDescent="0.2">
      <c r="A3" s="65" t="s">
        <v>50</v>
      </c>
      <c r="B3" s="65"/>
      <c r="C3" s="65"/>
      <c r="D3" s="65"/>
      <c r="E3" s="7"/>
    </row>
    <row r="4" spans="1:5" ht="17.25" customHeight="1" x14ac:dyDescent="0.2">
      <c r="A4" s="61"/>
      <c r="B4" s="61"/>
      <c r="C4" s="61"/>
      <c r="D4" s="61"/>
      <c r="E4" s="8"/>
    </row>
    <row r="5" spans="1:5" ht="16.5" customHeight="1" x14ac:dyDescent="0.2">
      <c r="A5" s="66"/>
      <c r="B5" s="66"/>
      <c r="C5" s="66"/>
      <c r="D5" s="66"/>
      <c r="E5" s="9"/>
    </row>
    <row r="6" spans="1:5" ht="43.5" customHeight="1" x14ac:dyDescent="0.2">
      <c r="A6" s="61" t="s">
        <v>28</v>
      </c>
      <c r="B6" s="61"/>
      <c r="C6" s="61"/>
      <c r="D6" s="61"/>
      <c r="E6" s="10"/>
    </row>
    <row r="7" spans="1:5" s="17" customFormat="1" ht="18" customHeight="1" thickBot="1" x14ac:dyDescent="0.25">
      <c r="A7" s="62"/>
      <c r="B7" s="62"/>
      <c r="C7" s="62"/>
      <c r="D7" s="62"/>
      <c r="E7" s="16"/>
    </row>
    <row r="8" spans="1:5" s="2" customFormat="1" ht="19.5" thickTop="1" x14ac:dyDescent="0.2">
      <c r="A8" s="38"/>
      <c r="B8" s="39"/>
      <c r="C8" s="39"/>
      <c r="D8" s="39"/>
      <c r="E8" s="5"/>
    </row>
    <row r="9" spans="1:5" s="2" customFormat="1" ht="42.75" customHeight="1" x14ac:dyDescent="0.2">
      <c r="A9" s="49" t="s">
        <v>13</v>
      </c>
      <c r="B9" s="50" t="s">
        <v>1</v>
      </c>
      <c r="C9" s="50" t="s">
        <v>2</v>
      </c>
      <c r="D9" s="50" t="s">
        <v>3</v>
      </c>
    </row>
    <row r="10" spans="1:5" s="2" customFormat="1" ht="18.75" x14ac:dyDescent="0.2">
      <c r="A10" s="38"/>
      <c r="B10" s="39"/>
      <c r="C10" s="39"/>
      <c r="D10" s="39"/>
      <c r="E10" s="5"/>
    </row>
    <row r="11" spans="1:5" s="3" customFormat="1" ht="17.25" x14ac:dyDescent="0.2">
      <c r="A11" s="40">
        <v>1</v>
      </c>
      <c r="B11" s="40" t="s">
        <v>18</v>
      </c>
      <c r="C11" s="41">
        <f>Egyenáram!I19</f>
        <v>0</v>
      </c>
      <c r="D11" s="41">
        <f>Egyenáram!J19</f>
        <v>0</v>
      </c>
    </row>
    <row r="12" spans="1:5" s="3" customFormat="1" ht="17.25" x14ac:dyDescent="0.2">
      <c r="A12" s="40">
        <v>2</v>
      </c>
      <c r="B12" s="40" t="s">
        <v>19</v>
      </c>
      <c r="C12" s="41">
        <f>Váltóáram!G19</f>
        <v>0</v>
      </c>
      <c r="D12" s="41">
        <f>Váltóáram!H19</f>
        <v>0</v>
      </c>
    </row>
    <row r="13" spans="1:5" s="3" customFormat="1" ht="17.25" x14ac:dyDescent="0.2">
      <c r="A13" s="40">
        <v>3</v>
      </c>
      <c r="B13" s="40" t="s">
        <v>42</v>
      </c>
      <c r="C13" s="41">
        <f>EGYÉB!G19</f>
        <v>0</v>
      </c>
      <c r="D13" s="41">
        <f>EGYÉB!H19</f>
        <v>0</v>
      </c>
    </row>
    <row r="14" spans="1:5" s="2" customFormat="1" ht="15" x14ac:dyDescent="0.2">
      <c r="A14" s="38"/>
      <c r="B14" s="38"/>
      <c r="C14" s="38"/>
      <c r="D14" s="38"/>
    </row>
    <row r="15" spans="1:5" s="3" customFormat="1" ht="15" x14ac:dyDescent="0.2">
      <c r="A15" s="42"/>
      <c r="B15" s="43" t="s">
        <v>20</v>
      </c>
      <c r="C15" s="51">
        <f>SUM(C11:C13)</f>
        <v>0</v>
      </c>
    </row>
    <row r="16" spans="1:5" s="3" customFormat="1" ht="17.25" x14ac:dyDescent="0.2">
      <c r="A16" s="44"/>
      <c r="B16" s="44"/>
      <c r="C16" s="45"/>
      <c r="D16" s="45"/>
    </row>
    <row r="17" spans="1:4" s="3" customFormat="1" ht="15" x14ac:dyDescent="0.2">
      <c r="A17" s="42"/>
      <c r="B17" s="46" t="s">
        <v>21</v>
      </c>
      <c r="C17" s="52"/>
      <c r="D17" s="51">
        <f>SUM(D11:D13)</f>
        <v>0</v>
      </c>
    </row>
    <row r="18" spans="1:4" ht="17.25" x14ac:dyDescent="0.2">
      <c r="A18" s="44"/>
      <c r="B18" s="44"/>
      <c r="C18" s="45"/>
      <c r="D18" s="47"/>
    </row>
    <row r="19" spans="1:4" ht="15" x14ac:dyDescent="0.2">
      <c r="A19" s="42"/>
      <c r="B19" s="43" t="s">
        <v>0</v>
      </c>
      <c r="C19" s="67">
        <f>C15+D17</f>
        <v>0</v>
      </c>
      <c r="D19" s="68"/>
    </row>
    <row r="20" spans="1:4" ht="15" x14ac:dyDescent="0.2">
      <c r="A20" s="53"/>
      <c r="B20" s="53"/>
      <c r="C20" s="3"/>
      <c r="D20" s="3"/>
    </row>
    <row r="21" spans="1:4" ht="15" x14ac:dyDescent="0.2">
      <c r="A21" s="42"/>
      <c r="B21" s="43" t="s">
        <v>54</v>
      </c>
      <c r="C21" s="67">
        <f>C19*0.27</f>
        <v>0</v>
      </c>
      <c r="D21" s="68"/>
    </row>
    <row r="22" spans="1:4" ht="17.25" x14ac:dyDescent="0.2">
      <c r="A22" s="44"/>
      <c r="B22" s="44"/>
      <c r="C22" s="45"/>
      <c r="D22" s="47"/>
    </row>
    <row r="23" spans="1:4" ht="15" x14ac:dyDescent="0.2">
      <c r="A23" s="42"/>
      <c r="B23" s="46" t="s">
        <v>22</v>
      </c>
      <c r="C23" s="67">
        <f>C21+C19</f>
        <v>0</v>
      </c>
      <c r="D23" s="68"/>
    </row>
    <row r="24" spans="1:4" ht="17.25" x14ac:dyDescent="0.2">
      <c r="A24" s="48"/>
      <c r="B24" s="48"/>
      <c r="C24" s="48"/>
      <c r="D24" s="48"/>
    </row>
    <row r="25" spans="1:4" ht="17.25" x14ac:dyDescent="0.2">
      <c r="A25" s="48"/>
      <c r="B25" s="48"/>
      <c r="C25" s="48"/>
      <c r="D25" s="48"/>
    </row>
    <row r="26" spans="1:4" ht="17.25" x14ac:dyDescent="0.2">
      <c r="A26" s="48"/>
      <c r="B26" s="37" t="s">
        <v>51</v>
      </c>
      <c r="C26" s="48"/>
      <c r="D26" s="48"/>
    </row>
    <row r="27" spans="1:4" ht="17.25" x14ac:dyDescent="0.2">
      <c r="A27" s="48"/>
      <c r="B27" s="48"/>
      <c r="C27" s="48"/>
      <c r="D27" s="48"/>
    </row>
    <row r="28" spans="1:4" ht="27" customHeight="1" x14ac:dyDescent="0.2">
      <c r="A28" s="48"/>
      <c r="C28" s="63" t="s">
        <v>23</v>
      </c>
      <c r="D28" s="63"/>
    </row>
    <row r="29" spans="1:4" ht="17.25" x14ac:dyDescent="0.2">
      <c r="A29" s="48"/>
      <c r="B29" s="48"/>
      <c r="D29" s="48"/>
    </row>
    <row r="30" spans="1:4" ht="17.25" x14ac:dyDescent="0.2">
      <c r="A30" s="48"/>
      <c r="B30" s="48"/>
      <c r="C30" s="48"/>
      <c r="D30" s="48"/>
    </row>
    <row r="31" spans="1:4" ht="17.25" x14ac:dyDescent="0.2">
      <c r="A31" s="48"/>
      <c r="B31" s="48"/>
      <c r="C31" s="48"/>
      <c r="D31" s="48"/>
    </row>
    <row r="32" spans="1:4" ht="17.25" x14ac:dyDescent="0.2">
      <c r="A32" s="48"/>
      <c r="B32" s="48"/>
      <c r="C32" s="59" t="s">
        <v>49</v>
      </c>
      <c r="D32" s="59"/>
    </row>
    <row r="33" spans="1:4" ht="17.25" x14ac:dyDescent="0.2">
      <c r="A33" s="48"/>
      <c r="B33" s="48"/>
      <c r="C33" s="60"/>
      <c r="D33" s="60"/>
    </row>
  </sheetData>
  <mergeCells count="12">
    <mergeCell ref="A2:D2"/>
    <mergeCell ref="A3:D3"/>
    <mergeCell ref="A4:D4"/>
    <mergeCell ref="A5:D5"/>
    <mergeCell ref="C23:D23"/>
    <mergeCell ref="C19:D19"/>
    <mergeCell ref="C21:D21"/>
    <mergeCell ref="C32:D32"/>
    <mergeCell ref="C33:D33"/>
    <mergeCell ref="A6:D6"/>
    <mergeCell ref="A7:D7"/>
    <mergeCell ref="C28:D28"/>
  </mergeCells>
  <phoneticPr fontId="0" type="noConversion"/>
  <printOptions horizontalCentered="1"/>
  <pageMargins left="0.31496062992125984" right="0.51181102362204722" top="0.54" bottom="0.45" header="0.43307086614173229" footer="0.43307086614173229"/>
  <pageSetup paperSize="9" orientation="portrait" horizontalDpi="200" verticalDpi="200" r:id="rId1"/>
  <headerFooter alignWithMargins="0">
    <oddFooter>&amp;C&amp;P.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opLeftCell="A15" workbookViewId="0">
      <selection activeCell="J15" sqref="J15:J16"/>
    </sheetView>
  </sheetViews>
  <sheetFormatPr defaultRowHeight="12.75" x14ac:dyDescent="0.2"/>
  <cols>
    <col min="1" max="1" width="3.7109375" style="23" customWidth="1"/>
    <col min="2" max="2" width="29.7109375" style="15" customWidth="1"/>
    <col min="3" max="3" width="11.140625" style="24" customWidth="1"/>
    <col min="4" max="4" width="8.85546875" style="25" customWidth="1"/>
    <col min="5" max="5" width="10.7109375" style="25" customWidth="1"/>
    <col min="6" max="7" width="7.7109375" style="25" hidden="1" customWidth="1"/>
    <col min="8" max="8" width="8" style="25" customWidth="1"/>
    <col min="9" max="9" width="12.5703125" style="25" bestFit="1" customWidth="1"/>
    <col min="10" max="10" width="12.5703125" style="25" customWidth="1"/>
    <col min="11" max="11" width="11.85546875" style="1" customWidth="1"/>
    <col min="12" max="12" width="9.140625" style="1"/>
    <col min="13" max="13" width="13.85546875" style="1" customWidth="1"/>
    <col min="14" max="16384" width="9.140625" style="1"/>
  </cols>
  <sheetData>
    <row r="1" spans="1:12" s="12" customFormat="1" ht="22.5" customHeight="1" x14ac:dyDescent="0.2">
      <c r="A1" s="71" t="s">
        <v>15</v>
      </c>
      <c r="B1" s="71"/>
      <c r="C1" s="71"/>
      <c r="D1" s="71"/>
      <c r="E1" s="71"/>
      <c r="F1" s="71"/>
      <c r="G1" s="71"/>
      <c r="H1" s="71"/>
      <c r="I1" s="71"/>
      <c r="J1" s="71"/>
    </row>
    <row r="2" spans="1:12" s="12" customFormat="1" ht="26.25" customHeight="1" x14ac:dyDescent="0.2">
      <c r="A2" s="72" t="s">
        <v>25</v>
      </c>
      <c r="B2" s="72"/>
      <c r="C2" s="72"/>
      <c r="D2" s="72"/>
      <c r="E2" s="72"/>
      <c r="F2" s="72"/>
      <c r="G2" s="72"/>
      <c r="H2" s="72"/>
      <c r="I2" s="72"/>
      <c r="J2" s="72"/>
    </row>
    <row r="3" spans="1:12" s="12" customFormat="1" ht="16.5" thickBot="1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</row>
    <row r="4" spans="1:12" s="2" customFormat="1" ht="21.75" customHeight="1" thickTop="1" x14ac:dyDescent="0.25">
      <c r="A4" s="82" t="s">
        <v>13</v>
      </c>
      <c r="B4" s="80" t="s">
        <v>14</v>
      </c>
      <c r="C4" s="76" t="s">
        <v>12</v>
      </c>
      <c r="D4" s="78" t="s">
        <v>8</v>
      </c>
      <c r="E4" s="74" t="s">
        <v>8</v>
      </c>
      <c r="F4" s="74"/>
      <c r="G4" s="74"/>
      <c r="H4" s="74"/>
      <c r="I4" s="74" t="s">
        <v>11</v>
      </c>
      <c r="J4" s="75"/>
    </row>
    <row r="5" spans="1:12" s="2" customFormat="1" ht="26.25" thickBot="1" x14ac:dyDescent="0.25">
      <c r="A5" s="83"/>
      <c r="B5" s="81"/>
      <c r="C5" s="77"/>
      <c r="D5" s="79"/>
      <c r="E5" s="26" t="s">
        <v>9</v>
      </c>
      <c r="F5" s="26" t="s">
        <v>6</v>
      </c>
      <c r="G5" s="26" t="s">
        <v>7</v>
      </c>
      <c r="H5" s="26" t="s">
        <v>10</v>
      </c>
      <c r="I5" s="26" t="s">
        <v>9</v>
      </c>
      <c r="J5" s="27" t="s">
        <v>10</v>
      </c>
    </row>
    <row r="6" spans="1:12" s="2" customFormat="1" ht="13.5" thickTop="1" x14ac:dyDescent="0.2">
      <c r="A6" s="20"/>
      <c r="B6" s="21"/>
      <c r="C6" s="18"/>
      <c r="D6" s="19"/>
      <c r="E6" s="22"/>
      <c r="F6" s="22"/>
      <c r="G6" s="22"/>
      <c r="H6" s="22"/>
      <c r="I6" s="22"/>
      <c r="J6" s="22"/>
    </row>
    <row r="7" spans="1:12" s="2" customFormat="1" ht="13.5" x14ac:dyDescent="0.2">
      <c r="A7" s="86">
        <v>1</v>
      </c>
      <c r="B7" s="29"/>
      <c r="C7" s="84">
        <v>90</v>
      </c>
      <c r="D7" s="84" t="s">
        <v>26</v>
      </c>
      <c r="E7" s="69">
        <v>0</v>
      </c>
      <c r="F7" s="69"/>
      <c r="G7" s="69"/>
      <c r="H7" s="69">
        <v>0</v>
      </c>
      <c r="I7" s="69">
        <f t="shared" ref="I7:I9" si="0">C7*E7</f>
        <v>0</v>
      </c>
      <c r="J7" s="69">
        <f t="shared" ref="J7" si="1">C7*H7</f>
        <v>0</v>
      </c>
    </row>
    <row r="8" spans="1:12" ht="27" x14ac:dyDescent="0.2">
      <c r="A8" s="87"/>
      <c r="B8" s="29" t="s">
        <v>45</v>
      </c>
      <c r="C8" s="85"/>
      <c r="D8" s="85"/>
      <c r="E8" s="70"/>
      <c r="F8" s="70"/>
      <c r="G8" s="70"/>
      <c r="H8" s="70"/>
      <c r="I8" s="70"/>
      <c r="J8" s="70"/>
    </row>
    <row r="9" spans="1:12" ht="14.25" customHeight="1" x14ac:dyDescent="0.2">
      <c r="A9" s="86">
        <v>2</v>
      </c>
      <c r="B9" s="29"/>
      <c r="C9" s="84">
        <v>90</v>
      </c>
      <c r="D9" s="84" t="s">
        <v>47</v>
      </c>
      <c r="E9" s="69">
        <v>0</v>
      </c>
      <c r="F9" s="69"/>
      <c r="G9" s="69"/>
      <c r="H9" s="69">
        <v>0</v>
      </c>
      <c r="I9" s="69">
        <f t="shared" si="0"/>
        <v>0</v>
      </c>
      <c r="J9" s="69">
        <f t="shared" ref="J9" si="2">C9*H9</f>
        <v>0</v>
      </c>
    </row>
    <row r="10" spans="1:12" ht="25.5" customHeight="1" x14ac:dyDescent="0.2">
      <c r="A10" s="87"/>
      <c r="B10" s="29" t="s">
        <v>46</v>
      </c>
      <c r="C10" s="85"/>
      <c r="D10" s="85"/>
      <c r="E10" s="70"/>
      <c r="F10" s="70"/>
      <c r="G10" s="70"/>
      <c r="H10" s="70"/>
      <c r="I10" s="70"/>
      <c r="J10" s="70"/>
    </row>
    <row r="11" spans="1:12" ht="13.5" x14ac:dyDescent="0.2">
      <c r="A11" s="86">
        <v>3</v>
      </c>
      <c r="B11" s="29"/>
      <c r="C11" s="84">
        <v>90</v>
      </c>
      <c r="D11" s="84" t="s">
        <v>26</v>
      </c>
      <c r="E11" s="69">
        <v>0</v>
      </c>
      <c r="F11" s="69"/>
      <c r="G11" s="69"/>
      <c r="H11" s="69">
        <v>0</v>
      </c>
      <c r="I11" s="69">
        <f t="shared" ref="I11" si="3">C11*E11</f>
        <v>0</v>
      </c>
      <c r="J11" s="69">
        <f t="shared" ref="J11" si="4">C11*H11</f>
        <v>0</v>
      </c>
    </row>
    <row r="12" spans="1:12" ht="67.5" x14ac:dyDescent="0.2">
      <c r="A12" s="87"/>
      <c r="B12" s="29" t="s">
        <v>43</v>
      </c>
      <c r="C12" s="85"/>
      <c r="D12" s="85"/>
      <c r="E12" s="70"/>
      <c r="F12" s="70"/>
      <c r="G12" s="70"/>
      <c r="H12" s="70"/>
      <c r="I12" s="70"/>
      <c r="J12" s="70"/>
    </row>
    <row r="13" spans="1:12" ht="14.25" customHeight="1" x14ac:dyDescent="0.2">
      <c r="A13" s="86">
        <v>4</v>
      </c>
      <c r="B13" s="29"/>
      <c r="C13" s="84">
        <v>90</v>
      </c>
      <c r="D13" s="84" t="s">
        <v>26</v>
      </c>
      <c r="E13" s="69">
        <v>0</v>
      </c>
      <c r="F13" s="69"/>
      <c r="G13" s="69"/>
      <c r="H13" s="69">
        <v>0</v>
      </c>
      <c r="I13" s="69">
        <f t="shared" ref="I13" si="5">C13*E13</f>
        <v>0</v>
      </c>
      <c r="J13" s="69">
        <f t="shared" ref="J13" si="6">C13*H13</f>
        <v>0</v>
      </c>
    </row>
    <row r="14" spans="1:12" ht="40.5" customHeight="1" x14ac:dyDescent="0.2">
      <c r="A14" s="87"/>
      <c r="B14" s="29" t="s">
        <v>39</v>
      </c>
      <c r="C14" s="85"/>
      <c r="D14" s="85"/>
      <c r="E14" s="70"/>
      <c r="F14" s="70"/>
      <c r="G14" s="70"/>
      <c r="H14" s="70"/>
      <c r="I14" s="70"/>
      <c r="J14" s="70"/>
      <c r="K14" s="57"/>
      <c r="L14" s="58"/>
    </row>
    <row r="15" spans="1:12" ht="13.5" x14ac:dyDescent="0.2">
      <c r="A15" s="88">
        <v>5</v>
      </c>
      <c r="B15" s="29"/>
      <c r="C15" s="90">
        <v>400</v>
      </c>
      <c r="D15" s="90" t="s">
        <v>27</v>
      </c>
      <c r="E15" s="69">
        <v>0</v>
      </c>
      <c r="F15" s="69"/>
      <c r="G15" s="69"/>
      <c r="H15" s="69">
        <v>0</v>
      </c>
      <c r="I15" s="69">
        <f t="shared" ref="I15" si="7">C15*E15</f>
        <v>0</v>
      </c>
      <c r="J15" s="69">
        <f t="shared" ref="J15" si="8">C15*H15</f>
        <v>0</v>
      </c>
      <c r="K15" s="57"/>
      <c r="L15" s="58"/>
    </row>
    <row r="16" spans="1:12" ht="80.25" customHeight="1" x14ac:dyDescent="0.2">
      <c r="A16" s="88"/>
      <c r="B16" s="29" t="s">
        <v>31</v>
      </c>
      <c r="C16" s="90"/>
      <c r="D16" s="90"/>
      <c r="E16" s="70"/>
      <c r="F16" s="70"/>
      <c r="G16" s="70"/>
      <c r="H16" s="70"/>
      <c r="I16" s="70"/>
      <c r="J16" s="70"/>
    </row>
    <row r="17" spans="1:10" ht="13.5" customHeight="1" x14ac:dyDescent="0.3">
      <c r="A17" s="89">
        <v>6</v>
      </c>
      <c r="B17" s="56"/>
      <c r="C17" s="90">
        <v>2</v>
      </c>
      <c r="D17" s="90" t="s">
        <v>26</v>
      </c>
      <c r="E17" s="69">
        <v>0</v>
      </c>
      <c r="F17" s="69"/>
      <c r="G17" s="69"/>
      <c r="H17" s="69">
        <v>0</v>
      </c>
      <c r="I17" s="69">
        <f>C17*E17</f>
        <v>0</v>
      </c>
      <c r="J17" s="69">
        <f>C17*H17</f>
        <v>0</v>
      </c>
    </row>
    <row r="18" spans="1:10" ht="81.75" customHeight="1" x14ac:dyDescent="0.2">
      <c r="A18" s="87"/>
      <c r="B18" s="29" t="s">
        <v>48</v>
      </c>
      <c r="C18" s="90"/>
      <c r="D18" s="90"/>
      <c r="E18" s="70"/>
      <c r="F18" s="70"/>
      <c r="G18" s="70"/>
      <c r="H18" s="70"/>
      <c r="I18" s="70"/>
      <c r="J18" s="70"/>
    </row>
    <row r="19" spans="1:10" ht="25.5" customHeight="1" x14ac:dyDescent="0.2">
      <c r="A19" s="28"/>
      <c r="B19" s="30" t="s">
        <v>5</v>
      </c>
      <c r="C19" s="31"/>
      <c r="D19" s="30"/>
      <c r="E19" s="32"/>
      <c r="F19" s="32"/>
      <c r="G19" s="32"/>
      <c r="H19" s="33"/>
      <c r="I19" s="34">
        <f>SUM(I7:I18)</f>
        <v>0</v>
      </c>
      <c r="J19" s="34">
        <f>SUM(J7:J18)</f>
        <v>0</v>
      </c>
    </row>
    <row r="20" spans="1:10" s="11" customFormat="1" x14ac:dyDescent="0.2">
      <c r="A20" s="23"/>
      <c r="B20" s="15"/>
      <c r="C20" s="24"/>
      <c r="D20" s="25"/>
      <c r="E20" s="25"/>
      <c r="F20" s="25"/>
      <c r="G20" s="25"/>
      <c r="H20" s="25"/>
      <c r="I20" s="25"/>
      <c r="J20" s="25"/>
    </row>
  </sheetData>
  <mergeCells count="63">
    <mergeCell ref="A15:A16"/>
    <mergeCell ref="A17:A18"/>
    <mergeCell ref="C17:C18"/>
    <mergeCell ref="D17:D18"/>
    <mergeCell ref="E17:E18"/>
    <mergeCell ref="C15:C16"/>
    <mergeCell ref="D15:D16"/>
    <mergeCell ref="J11:J12"/>
    <mergeCell ref="I15:I16"/>
    <mergeCell ref="J15:J16"/>
    <mergeCell ref="E15:E16"/>
    <mergeCell ref="F15:F16"/>
    <mergeCell ref="G15:G16"/>
    <mergeCell ref="H15:H16"/>
    <mergeCell ref="F11:F12"/>
    <mergeCell ref="G11:G12"/>
    <mergeCell ref="F13:F14"/>
    <mergeCell ref="J13:J14"/>
    <mergeCell ref="H13:H14"/>
    <mergeCell ref="I13:I14"/>
    <mergeCell ref="I11:I12"/>
    <mergeCell ref="H17:H18"/>
    <mergeCell ref="I17:I18"/>
    <mergeCell ref="J17:J18"/>
    <mergeCell ref="F17:F18"/>
    <mergeCell ref="G17:G18"/>
    <mergeCell ref="H9:H10"/>
    <mergeCell ref="D11:D12"/>
    <mergeCell ref="E11:E12"/>
    <mergeCell ref="H11:H12"/>
    <mergeCell ref="C9:C10"/>
    <mergeCell ref="A13:A14"/>
    <mergeCell ref="F7:F8"/>
    <mergeCell ref="G7:G8"/>
    <mergeCell ref="F9:F10"/>
    <mergeCell ref="G9:G10"/>
    <mergeCell ref="G13:G14"/>
    <mergeCell ref="A11:A12"/>
    <mergeCell ref="C13:C14"/>
    <mergeCell ref="D13:D14"/>
    <mergeCell ref="E13:E14"/>
    <mergeCell ref="A7:A8"/>
    <mergeCell ref="A9:A10"/>
    <mergeCell ref="C7:C8"/>
    <mergeCell ref="E7:E8"/>
    <mergeCell ref="D7:D8"/>
    <mergeCell ref="C11:C12"/>
    <mergeCell ref="J7:J8"/>
    <mergeCell ref="I9:I10"/>
    <mergeCell ref="J9:J10"/>
    <mergeCell ref="A1:J1"/>
    <mergeCell ref="A2:J2"/>
    <mergeCell ref="A3:J3"/>
    <mergeCell ref="I4:J4"/>
    <mergeCell ref="E4:H4"/>
    <mergeCell ref="C4:C5"/>
    <mergeCell ref="D4:D5"/>
    <mergeCell ref="B4:B5"/>
    <mergeCell ref="A4:A5"/>
    <mergeCell ref="I7:I8"/>
    <mergeCell ref="H7:H8"/>
    <mergeCell ref="D9:D10"/>
    <mergeCell ref="E9:E10"/>
  </mergeCells>
  <phoneticPr fontId="0" type="noConversion"/>
  <printOptions horizontalCentered="1"/>
  <pageMargins left="0.23622047244094491" right="0" top="0.35433070866141736" bottom="0.23622047244094491" header="0.23622047244094491" footer="0.19685039370078741"/>
  <pageSetup paperSize="9" orientation="portrait" horizontalDpi="200" verticalDpi="200" r:id="rId1"/>
  <headerFooter alignWithMargins="0"/>
  <rowBreaks count="5" manualBreakCount="5">
    <brk id="34" max="16383" man="1"/>
    <brk id="64" max="16383" man="1"/>
    <brk id="113" max="16383" man="1"/>
    <brk id="143" max="16383" man="1"/>
    <brk id="1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6" workbookViewId="0">
      <selection activeCell="K12" sqref="K12"/>
    </sheetView>
  </sheetViews>
  <sheetFormatPr defaultRowHeight="12.75" x14ac:dyDescent="0.2"/>
  <cols>
    <col min="1" max="1" width="3.7109375" customWidth="1"/>
    <col min="2" max="2" width="29.7109375" customWidth="1"/>
    <col min="3" max="3" width="11.140625" customWidth="1"/>
    <col min="4" max="4" width="8.7109375" customWidth="1"/>
    <col min="5" max="5" width="10.5703125" customWidth="1"/>
    <col min="6" max="6" width="11.28515625" customWidth="1"/>
    <col min="7" max="7" width="12.42578125" customWidth="1"/>
    <col min="8" max="8" width="9.5703125" customWidth="1"/>
  </cols>
  <sheetData>
    <row r="1" spans="1:8" ht="20.25" customHeight="1" x14ac:dyDescent="0.2">
      <c r="A1" s="71" t="s">
        <v>15</v>
      </c>
      <c r="B1" s="71"/>
      <c r="C1" s="71"/>
      <c r="D1" s="71"/>
      <c r="E1" s="71"/>
      <c r="F1" s="71"/>
      <c r="G1" s="71"/>
      <c r="H1" s="71"/>
    </row>
    <row r="2" spans="1:8" ht="25.5" customHeight="1" x14ac:dyDescent="0.2">
      <c r="A2" s="72" t="s">
        <v>44</v>
      </c>
      <c r="B2" s="72"/>
      <c r="C2" s="72"/>
      <c r="D2" s="72"/>
      <c r="E2" s="72"/>
      <c r="F2" s="72"/>
      <c r="G2" s="72"/>
      <c r="H2" s="72"/>
    </row>
    <row r="3" spans="1:8" ht="16.5" thickBot="1" x14ac:dyDescent="0.25">
      <c r="A3" s="73"/>
      <c r="B3" s="73"/>
      <c r="C3" s="73"/>
      <c r="D3" s="73"/>
      <c r="E3" s="73"/>
      <c r="F3" s="73"/>
      <c r="G3" s="73"/>
      <c r="H3" s="73"/>
    </row>
    <row r="4" spans="1:8" ht="14.25" thickTop="1" x14ac:dyDescent="0.25">
      <c r="A4" s="82" t="s">
        <v>13</v>
      </c>
      <c r="B4" s="80" t="s">
        <v>14</v>
      </c>
      <c r="C4" s="76" t="s">
        <v>12</v>
      </c>
      <c r="D4" s="78" t="s">
        <v>8</v>
      </c>
      <c r="E4" s="74" t="s">
        <v>8</v>
      </c>
      <c r="F4" s="74"/>
      <c r="G4" s="74" t="s">
        <v>11</v>
      </c>
      <c r="H4" s="75"/>
    </row>
    <row r="5" spans="1:8" ht="13.5" thickBot="1" x14ac:dyDescent="0.25">
      <c r="A5" s="83"/>
      <c r="B5" s="81"/>
      <c r="C5" s="77"/>
      <c r="D5" s="79"/>
      <c r="E5" s="26" t="s">
        <v>9</v>
      </c>
      <c r="F5" s="26" t="s">
        <v>10</v>
      </c>
      <c r="G5" s="26" t="s">
        <v>9</v>
      </c>
      <c r="H5" s="27" t="s">
        <v>10</v>
      </c>
    </row>
    <row r="6" spans="1:8" ht="13.5" thickTop="1" x14ac:dyDescent="0.2">
      <c r="A6" s="20"/>
      <c r="B6" s="21"/>
      <c r="C6" s="18"/>
      <c r="D6" s="19"/>
      <c r="E6" s="22"/>
      <c r="F6" s="22"/>
      <c r="G6" s="22"/>
      <c r="H6" s="22"/>
    </row>
    <row r="7" spans="1:8" ht="13.5" x14ac:dyDescent="0.2">
      <c r="A7" s="86">
        <v>1</v>
      </c>
      <c r="B7" s="29"/>
      <c r="C7" s="84">
        <v>1</v>
      </c>
      <c r="D7" s="84" t="s">
        <v>26</v>
      </c>
      <c r="E7" s="69">
        <v>0</v>
      </c>
      <c r="F7" s="69">
        <v>0</v>
      </c>
      <c r="G7" s="69">
        <f>C7*E7</f>
        <v>0</v>
      </c>
      <c r="H7" s="69">
        <f>C7*F7</f>
        <v>0</v>
      </c>
    </row>
    <row r="8" spans="1:8" ht="39" customHeight="1" x14ac:dyDescent="0.2">
      <c r="A8" s="87"/>
      <c r="B8" s="29" t="s">
        <v>53</v>
      </c>
      <c r="C8" s="85"/>
      <c r="D8" s="85"/>
      <c r="E8" s="70"/>
      <c r="F8" s="70"/>
      <c r="G8" s="70"/>
      <c r="H8" s="70"/>
    </row>
    <row r="9" spans="1:8" ht="13.5" x14ac:dyDescent="0.2">
      <c r="A9" s="86">
        <v>2</v>
      </c>
      <c r="B9" s="29"/>
      <c r="C9" s="84">
        <v>1</v>
      </c>
      <c r="D9" s="84" t="s">
        <v>26</v>
      </c>
      <c r="E9" s="69">
        <v>0</v>
      </c>
      <c r="F9" s="69">
        <v>0</v>
      </c>
      <c r="G9" s="69">
        <f t="shared" ref="G9" si="0">C9*E9</f>
        <v>0</v>
      </c>
      <c r="H9" s="69">
        <f t="shared" ref="H9" si="1">C9*F9</f>
        <v>0</v>
      </c>
    </row>
    <row r="10" spans="1:8" ht="39" customHeight="1" x14ac:dyDescent="0.2">
      <c r="A10" s="87"/>
      <c r="B10" s="29" t="s">
        <v>52</v>
      </c>
      <c r="C10" s="85"/>
      <c r="D10" s="85"/>
      <c r="E10" s="70"/>
      <c r="F10" s="70"/>
      <c r="G10" s="70"/>
      <c r="H10" s="70"/>
    </row>
    <row r="11" spans="1:8" ht="13.5" x14ac:dyDescent="0.2">
      <c r="A11" s="86">
        <v>3</v>
      </c>
      <c r="B11" s="29"/>
      <c r="C11" s="84">
        <v>105</v>
      </c>
      <c r="D11" s="84" t="s">
        <v>16</v>
      </c>
      <c r="E11" s="69">
        <v>0</v>
      </c>
      <c r="F11" s="69">
        <v>0</v>
      </c>
      <c r="G11" s="69">
        <f t="shared" ref="G11" si="2">C11*E11</f>
        <v>0</v>
      </c>
      <c r="H11" s="69">
        <f t="shared" ref="H11" si="3">C11*F11</f>
        <v>0</v>
      </c>
    </row>
    <row r="12" spans="1:8" ht="56.25" customHeight="1" x14ac:dyDescent="0.2">
      <c r="A12" s="87"/>
      <c r="B12" s="29" t="s">
        <v>40</v>
      </c>
      <c r="C12" s="85"/>
      <c r="D12" s="85"/>
      <c r="E12" s="70"/>
      <c r="F12" s="70"/>
      <c r="G12" s="70"/>
      <c r="H12" s="70"/>
    </row>
    <row r="13" spans="1:8" ht="13.5" x14ac:dyDescent="0.2">
      <c r="A13" s="86">
        <v>4</v>
      </c>
      <c r="B13" s="29"/>
      <c r="C13" s="84">
        <v>1</v>
      </c>
      <c r="D13" s="84" t="s">
        <v>24</v>
      </c>
      <c r="E13" s="69">
        <v>0</v>
      </c>
      <c r="F13" s="69">
        <v>0</v>
      </c>
      <c r="G13" s="69">
        <f t="shared" ref="G13" si="4">C13*E13</f>
        <v>0</v>
      </c>
      <c r="H13" s="69">
        <f t="shared" ref="H13" si="5">C13*F13</f>
        <v>0</v>
      </c>
    </row>
    <row r="14" spans="1:8" ht="67.5" x14ac:dyDescent="0.2">
      <c r="A14" s="87"/>
      <c r="B14" s="29" t="s">
        <v>29</v>
      </c>
      <c r="C14" s="85"/>
      <c r="D14" s="85"/>
      <c r="E14" s="70"/>
      <c r="F14" s="70"/>
      <c r="G14" s="70"/>
      <c r="H14" s="70"/>
    </row>
    <row r="15" spans="1:8" ht="13.5" x14ac:dyDescent="0.2">
      <c r="A15" s="86">
        <v>5</v>
      </c>
      <c r="B15" s="29"/>
      <c r="C15" s="90">
        <v>35</v>
      </c>
      <c r="D15" s="90" t="s">
        <v>27</v>
      </c>
      <c r="E15" s="69">
        <v>0</v>
      </c>
      <c r="F15" s="69">
        <v>0</v>
      </c>
      <c r="G15" s="69">
        <f t="shared" ref="G15" si="6">C15*E15</f>
        <v>0</v>
      </c>
      <c r="H15" s="69">
        <f t="shared" ref="H15" si="7">C15*F15</f>
        <v>0</v>
      </c>
    </row>
    <row r="16" spans="1:8" ht="40.5" x14ac:dyDescent="0.2">
      <c r="A16" s="89"/>
      <c r="B16" s="29" t="s">
        <v>36</v>
      </c>
      <c r="C16" s="90"/>
      <c r="D16" s="90"/>
      <c r="E16" s="70"/>
      <c r="F16" s="70"/>
      <c r="G16" s="70"/>
      <c r="H16" s="70"/>
    </row>
    <row r="17" spans="1:9" ht="16.5" customHeight="1" x14ac:dyDescent="0.2">
      <c r="A17" s="86">
        <v>6</v>
      </c>
      <c r="B17" s="29"/>
      <c r="C17" s="84">
        <v>1</v>
      </c>
      <c r="D17" s="84" t="s">
        <v>24</v>
      </c>
      <c r="E17" s="69">
        <v>0</v>
      </c>
      <c r="F17" s="69">
        <v>0</v>
      </c>
      <c r="G17" s="69">
        <f t="shared" ref="G17" si="8">C17*E17</f>
        <v>0</v>
      </c>
      <c r="H17" s="69">
        <f t="shared" ref="H17" si="9">C17*F17</f>
        <v>0</v>
      </c>
      <c r="I17" s="35"/>
    </row>
    <row r="18" spans="1:9" ht="40.5" x14ac:dyDescent="0.2">
      <c r="A18" s="87"/>
      <c r="B18" s="29" t="s">
        <v>30</v>
      </c>
      <c r="C18" s="85"/>
      <c r="D18" s="85"/>
      <c r="E18" s="70"/>
      <c r="F18" s="70"/>
      <c r="G18" s="70"/>
      <c r="H18" s="70"/>
    </row>
    <row r="19" spans="1:9" ht="13.5" x14ac:dyDescent="0.2">
      <c r="A19" s="28"/>
      <c r="B19" s="30" t="s">
        <v>5</v>
      </c>
      <c r="C19" s="31"/>
      <c r="D19" s="30"/>
      <c r="E19" s="32"/>
      <c r="F19" s="32"/>
      <c r="G19" s="34">
        <f>SUM(G7:G18)</f>
        <v>0</v>
      </c>
      <c r="H19" s="34">
        <f>SUM(H7:H18)</f>
        <v>0</v>
      </c>
    </row>
  </sheetData>
  <mergeCells count="51">
    <mergeCell ref="G9:G10"/>
    <mergeCell ref="H9:H10"/>
    <mergeCell ref="A9:A10"/>
    <mergeCell ref="C9:C10"/>
    <mergeCell ref="D9:D10"/>
    <mergeCell ref="E9:E10"/>
    <mergeCell ref="F9:F10"/>
    <mergeCell ref="H11:H12"/>
    <mergeCell ref="G11:G12"/>
    <mergeCell ref="A13:A14"/>
    <mergeCell ref="C13:C14"/>
    <mergeCell ref="D13:D14"/>
    <mergeCell ref="A11:A12"/>
    <mergeCell ref="C11:C12"/>
    <mergeCell ref="D11:D12"/>
    <mergeCell ref="E11:E12"/>
    <mergeCell ref="F11:F12"/>
    <mergeCell ref="H13:H14"/>
    <mergeCell ref="G13:G14"/>
    <mergeCell ref="F13:F14"/>
    <mergeCell ref="E13:E14"/>
    <mergeCell ref="G7:G8"/>
    <mergeCell ref="H7:H8"/>
    <mergeCell ref="A1:H1"/>
    <mergeCell ref="A2:H2"/>
    <mergeCell ref="A3:H3"/>
    <mergeCell ref="A4:A5"/>
    <mergeCell ref="B4:B5"/>
    <mergeCell ref="C4:C5"/>
    <mergeCell ref="A7:A8"/>
    <mergeCell ref="D7:D8"/>
    <mergeCell ref="D4:D5"/>
    <mergeCell ref="E4:F4"/>
    <mergeCell ref="G4:H4"/>
    <mergeCell ref="F7:F8"/>
    <mergeCell ref="C7:C8"/>
    <mergeCell ref="E7:E8"/>
    <mergeCell ref="H17:H18"/>
    <mergeCell ref="G17:G18"/>
    <mergeCell ref="G15:G16"/>
    <mergeCell ref="H15:H16"/>
    <mergeCell ref="A17:A18"/>
    <mergeCell ref="C17:C18"/>
    <mergeCell ref="D17:D18"/>
    <mergeCell ref="E17:E18"/>
    <mergeCell ref="F17:F18"/>
    <mergeCell ref="A15:A16"/>
    <mergeCell ref="C15:C16"/>
    <mergeCell ref="D15:D16"/>
    <mergeCell ref="E15:E16"/>
    <mergeCell ref="F15:F16"/>
  </mergeCells>
  <printOptions horizontalCentered="1"/>
  <pageMargins left="0.26" right="0.33" top="0.74803149606299213" bottom="0.74803149606299213" header="0.31496062992125984" footer="0.31496062992125984"/>
  <pageSetup paperSize="9" orientation="portrait" horizontalDpi="4294967293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K14" sqref="K14"/>
    </sheetView>
  </sheetViews>
  <sheetFormatPr defaultRowHeight="12.75" x14ac:dyDescent="0.2"/>
  <cols>
    <col min="1" max="1" width="4.42578125" customWidth="1"/>
    <col min="2" max="2" width="29.7109375" customWidth="1"/>
    <col min="3" max="3" width="11" customWidth="1"/>
    <col min="4" max="4" width="8.28515625" customWidth="1"/>
    <col min="7" max="7" width="10.28515625" customWidth="1"/>
    <col min="8" max="8" width="12.42578125" customWidth="1"/>
  </cols>
  <sheetData>
    <row r="1" spans="1:8" ht="20.25" customHeight="1" x14ac:dyDescent="0.2">
      <c r="A1" s="71" t="s">
        <v>15</v>
      </c>
      <c r="B1" s="71"/>
      <c r="C1" s="71"/>
      <c r="D1" s="71"/>
      <c r="E1" s="71"/>
      <c r="F1" s="71"/>
      <c r="G1" s="71"/>
      <c r="H1" s="71"/>
    </row>
    <row r="2" spans="1:8" ht="25.5" customHeight="1" x14ac:dyDescent="0.2">
      <c r="A2" s="72" t="s">
        <v>41</v>
      </c>
      <c r="B2" s="72"/>
      <c r="C2" s="72"/>
      <c r="D2" s="72"/>
      <c r="E2" s="72"/>
      <c r="F2" s="72"/>
      <c r="G2" s="72"/>
      <c r="H2" s="72"/>
    </row>
    <row r="3" spans="1:8" ht="16.5" thickBot="1" x14ac:dyDescent="0.25">
      <c r="A3" s="73"/>
      <c r="B3" s="73"/>
      <c r="C3" s="73"/>
      <c r="D3" s="73"/>
      <c r="E3" s="73"/>
      <c r="F3" s="73"/>
      <c r="G3" s="73"/>
      <c r="H3" s="73"/>
    </row>
    <row r="4" spans="1:8" ht="14.25" thickTop="1" x14ac:dyDescent="0.25">
      <c r="A4" s="82" t="s">
        <v>13</v>
      </c>
      <c r="B4" s="80" t="s">
        <v>14</v>
      </c>
      <c r="C4" s="76" t="s">
        <v>12</v>
      </c>
      <c r="D4" s="78" t="s">
        <v>8</v>
      </c>
      <c r="E4" s="74" t="s">
        <v>8</v>
      </c>
      <c r="F4" s="74"/>
      <c r="G4" s="74" t="s">
        <v>11</v>
      </c>
      <c r="H4" s="75"/>
    </row>
    <row r="5" spans="1:8" ht="13.5" thickBot="1" x14ac:dyDescent="0.25">
      <c r="A5" s="83"/>
      <c r="B5" s="81"/>
      <c r="C5" s="77"/>
      <c r="D5" s="79"/>
      <c r="E5" s="26" t="s">
        <v>9</v>
      </c>
      <c r="F5" s="26" t="s">
        <v>10</v>
      </c>
      <c r="G5" s="26" t="s">
        <v>9</v>
      </c>
      <c r="H5" s="27" t="s">
        <v>10</v>
      </c>
    </row>
    <row r="6" spans="1:8" ht="13.5" thickTop="1" x14ac:dyDescent="0.2">
      <c r="A6" s="20"/>
      <c r="B6" s="21"/>
      <c r="C6" s="18"/>
      <c r="D6" s="19"/>
      <c r="E6" s="22"/>
      <c r="F6" s="22"/>
      <c r="G6" s="22"/>
      <c r="H6" s="22"/>
    </row>
    <row r="7" spans="1:8" x14ac:dyDescent="0.2">
      <c r="A7" s="86">
        <v>1</v>
      </c>
      <c r="C7" s="84">
        <v>1</v>
      </c>
      <c r="D7" s="84" t="s">
        <v>4</v>
      </c>
      <c r="E7" s="69">
        <v>0</v>
      </c>
      <c r="F7" s="69">
        <v>0</v>
      </c>
      <c r="G7" s="69">
        <f>C7*E7</f>
        <v>0</v>
      </c>
      <c r="H7" s="69">
        <f>C7*F7</f>
        <v>0</v>
      </c>
    </row>
    <row r="8" spans="1:8" ht="25.5" customHeight="1" x14ac:dyDescent="0.2">
      <c r="A8" s="87"/>
      <c r="B8" s="29" t="s">
        <v>37</v>
      </c>
      <c r="C8" s="85"/>
      <c r="D8" s="85"/>
      <c r="E8" s="70"/>
      <c r="F8" s="70"/>
      <c r="G8" s="70"/>
      <c r="H8" s="70"/>
    </row>
    <row r="9" spans="1:8" ht="13.5" x14ac:dyDescent="0.2">
      <c r="A9" s="86">
        <v>2</v>
      </c>
      <c r="B9" s="29"/>
      <c r="C9" s="84">
        <v>1</v>
      </c>
      <c r="D9" s="84" t="s">
        <v>4</v>
      </c>
      <c r="E9" s="69">
        <v>0</v>
      </c>
      <c r="F9" s="69">
        <v>0</v>
      </c>
      <c r="G9" s="69">
        <f t="shared" ref="G9" si="0">C9*E9</f>
        <v>0</v>
      </c>
      <c r="H9" s="69">
        <f t="shared" ref="H9" si="1">C9*F9</f>
        <v>0</v>
      </c>
    </row>
    <row r="10" spans="1:8" ht="27.75" customHeight="1" x14ac:dyDescent="0.2">
      <c r="A10" s="87"/>
      <c r="B10" s="29" t="s">
        <v>38</v>
      </c>
      <c r="C10" s="85"/>
      <c r="D10" s="85"/>
      <c r="E10" s="70"/>
      <c r="F10" s="70"/>
      <c r="G10" s="70"/>
      <c r="H10" s="70"/>
    </row>
    <row r="11" spans="1:8" ht="13.5" x14ac:dyDescent="0.2">
      <c r="A11" s="86">
        <v>3</v>
      </c>
      <c r="B11" s="29"/>
      <c r="C11" s="84">
        <v>1</v>
      </c>
      <c r="D11" s="84" t="s">
        <v>4</v>
      </c>
      <c r="E11" s="69">
        <v>0</v>
      </c>
      <c r="F11" s="69">
        <v>0</v>
      </c>
      <c r="G11" s="69">
        <f t="shared" ref="G11" si="2">C11*E11</f>
        <v>0</v>
      </c>
      <c r="H11" s="69">
        <f t="shared" ref="H11" si="3">C11*F11</f>
        <v>0</v>
      </c>
    </row>
    <row r="12" spans="1:8" ht="41.25" customHeight="1" x14ac:dyDescent="0.2">
      <c r="A12" s="87"/>
      <c r="B12" s="29" t="s">
        <v>34</v>
      </c>
      <c r="C12" s="85"/>
      <c r="D12" s="85"/>
      <c r="E12" s="70"/>
      <c r="F12" s="70"/>
      <c r="G12" s="70"/>
      <c r="H12" s="70"/>
    </row>
    <row r="13" spans="1:8" ht="15.75" x14ac:dyDescent="0.25">
      <c r="A13" s="86">
        <v>4</v>
      </c>
      <c r="B13" s="55"/>
      <c r="C13" s="84">
        <v>1</v>
      </c>
      <c r="D13" s="84" t="s">
        <v>4</v>
      </c>
      <c r="E13" s="69">
        <v>0</v>
      </c>
      <c r="F13" s="69">
        <v>0</v>
      </c>
      <c r="G13" s="69">
        <f t="shared" ref="G13" si="4">C13*E13</f>
        <v>0</v>
      </c>
      <c r="H13" s="69">
        <f t="shared" ref="H13" si="5">C13*F13</f>
        <v>0</v>
      </c>
    </row>
    <row r="14" spans="1:8" ht="13.5" x14ac:dyDescent="0.2">
      <c r="A14" s="87"/>
      <c r="B14" s="29" t="s">
        <v>35</v>
      </c>
      <c r="C14" s="85"/>
      <c r="D14" s="85"/>
      <c r="E14" s="70"/>
      <c r="F14" s="70"/>
      <c r="G14" s="70"/>
      <c r="H14" s="70"/>
    </row>
    <row r="15" spans="1:8" ht="15.75" customHeight="1" x14ac:dyDescent="0.2">
      <c r="A15" s="86">
        <v>5</v>
      </c>
      <c r="B15" s="29"/>
      <c r="C15" s="84">
        <v>1</v>
      </c>
      <c r="D15" s="84" t="s">
        <v>4</v>
      </c>
      <c r="E15" s="69">
        <v>0</v>
      </c>
      <c r="F15" s="69">
        <v>0</v>
      </c>
      <c r="G15" s="69">
        <f t="shared" ref="G15" si="6">C15*E15</f>
        <v>0</v>
      </c>
      <c r="H15" s="69">
        <f t="shared" ref="H15" si="7">C15*F15</f>
        <v>0</v>
      </c>
    </row>
    <row r="16" spans="1:8" ht="13.5" x14ac:dyDescent="0.2">
      <c r="A16" s="87"/>
      <c r="B16" s="29" t="s">
        <v>32</v>
      </c>
      <c r="C16" s="85"/>
      <c r="D16" s="85"/>
      <c r="E16" s="70"/>
      <c r="F16" s="70"/>
      <c r="G16" s="70"/>
      <c r="H16" s="70"/>
    </row>
    <row r="17" spans="1:8" ht="13.5" x14ac:dyDescent="0.2">
      <c r="A17" s="86">
        <v>6</v>
      </c>
      <c r="B17" s="29"/>
      <c r="C17" s="84">
        <v>1</v>
      </c>
      <c r="D17" s="84" t="s">
        <v>4</v>
      </c>
      <c r="E17" s="69">
        <v>0</v>
      </c>
      <c r="F17" s="69">
        <v>0</v>
      </c>
      <c r="G17" s="69">
        <f t="shared" ref="G17" si="8">C17*E17</f>
        <v>0</v>
      </c>
      <c r="H17" s="69">
        <f t="shared" ref="H17" si="9">C17*F17</f>
        <v>0</v>
      </c>
    </row>
    <row r="18" spans="1:8" ht="13.5" x14ac:dyDescent="0.2">
      <c r="A18" s="87"/>
      <c r="B18" s="29" t="s">
        <v>33</v>
      </c>
      <c r="C18" s="85"/>
      <c r="D18" s="85"/>
      <c r="E18" s="70"/>
      <c r="F18" s="70"/>
      <c r="G18" s="70"/>
      <c r="H18" s="70"/>
    </row>
    <row r="19" spans="1:8" x14ac:dyDescent="0.2">
      <c r="A19" s="54"/>
      <c r="B19" s="30" t="s">
        <v>5</v>
      </c>
      <c r="C19" s="36"/>
      <c r="D19" s="36"/>
      <c r="E19" s="36"/>
      <c r="F19" s="36"/>
      <c r="G19" s="34">
        <f>SUM(G7:G18)</f>
        <v>0</v>
      </c>
      <c r="H19" s="34">
        <f>SUM(H7:H18)</f>
        <v>0</v>
      </c>
    </row>
  </sheetData>
  <mergeCells count="51">
    <mergeCell ref="G11:G12"/>
    <mergeCell ref="H11:H12"/>
    <mergeCell ref="H13:H14"/>
    <mergeCell ref="H9:H10"/>
    <mergeCell ref="A7:A8"/>
    <mergeCell ref="C7:C8"/>
    <mergeCell ref="A11:A12"/>
    <mergeCell ref="C11:C12"/>
    <mergeCell ref="D11:D12"/>
    <mergeCell ref="E11:E12"/>
    <mergeCell ref="A13:A14"/>
    <mergeCell ref="C13:C14"/>
    <mergeCell ref="D13:D14"/>
    <mergeCell ref="E13:E14"/>
    <mergeCell ref="F13:F14"/>
    <mergeCell ref="G13:G14"/>
    <mergeCell ref="F11:F12"/>
    <mergeCell ref="A9:A10"/>
    <mergeCell ref="C9:C10"/>
    <mergeCell ref="D9:D10"/>
    <mergeCell ref="E9:E10"/>
    <mergeCell ref="F9:F10"/>
    <mergeCell ref="G9:G10"/>
    <mergeCell ref="A1:H1"/>
    <mergeCell ref="A2:H2"/>
    <mergeCell ref="A3:H3"/>
    <mergeCell ref="A4:A5"/>
    <mergeCell ref="B4:B5"/>
    <mergeCell ref="C4:C5"/>
    <mergeCell ref="D4:D5"/>
    <mergeCell ref="E4:F4"/>
    <mergeCell ref="G4:H4"/>
    <mergeCell ref="D7:D8"/>
    <mergeCell ref="E7:E8"/>
    <mergeCell ref="F7:F8"/>
    <mergeCell ref="G7:G8"/>
    <mergeCell ref="H7:H8"/>
    <mergeCell ref="H15:H16"/>
    <mergeCell ref="A17:A18"/>
    <mergeCell ref="C17:C18"/>
    <mergeCell ref="D17:D18"/>
    <mergeCell ref="E17:E18"/>
    <mergeCell ref="F17:F18"/>
    <mergeCell ref="G17:G18"/>
    <mergeCell ref="H17:H18"/>
    <mergeCell ref="A15:A16"/>
    <mergeCell ref="C15:C16"/>
    <mergeCell ref="D15:D16"/>
    <mergeCell ref="E15:E16"/>
    <mergeCell ref="F15:F16"/>
    <mergeCell ref="G15:G16"/>
  </mergeCells>
  <printOptions horizontalCentered="1"/>
  <pageMargins left="0.22" right="0.28999999999999998" top="0.74803149606299213" bottom="0.74803149606299213" header="0.31496062992125984" footer="0.31496062992125984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Összesítő</vt:lpstr>
      <vt:lpstr>Egyenáram</vt:lpstr>
      <vt:lpstr>Váltóáram</vt:lpstr>
      <vt:lpstr>EGYÉB</vt:lpstr>
      <vt:lpstr>Egyenáram!Nyomtatási_cím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Orovica Márk</dc:creator>
  <cp:lastModifiedBy>Nagy Krisztián</cp:lastModifiedBy>
  <cp:lastPrinted>2011-11-27T10:20:42Z</cp:lastPrinted>
  <dcterms:created xsi:type="dcterms:W3CDTF">2010-02-11T19:29:53Z</dcterms:created>
  <dcterms:modified xsi:type="dcterms:W3CDTF">2016-06-20T13:10:06Z</dcterms:modified>
</cp:coreProperties>
</file>